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4722edac4c1c9b8/Hobby/Rsv/2017/Jaarvergadering/"/>
    </mc:Choice>
  </mc:AlternateContent>
  <bookViews>
    <workbookView xWindow="15" yWindow="15" windowWidth="11925" windowHeight="6945"/>
  </bookViews>
  <sheets>
    <sheet name="Blad1" sheetId="1" r:id="rId1"/>
    <sheet name="Blad2" sheetId="2" r:id="rId2"/>
    <sheet name="Blad3" sheetId="3" r:id="rId3"/>
  </sheets>
  <definedNames>
    <definedName name="_xlnm.Print_Area" localSheetId="0">Blad1!$A$1:$E$162</definedName>
  </definedNames>
  <calcPr calcId="171027"/>
</workbook>
</file>

<file path=xl/calcChain.xml><?xml version="1.0" encoding="utf-8"?>
<calcChain xmlns="http://schemas.openxmlformats.org/spreadsheetml/2006/main">
  <c r="D149" i="1" l="1"/>
  <c r="C149" i="1"/>
  <c r="C56" i="1"/>
  <c r="C77" i="1"/>
  <c r="C115" i="1"/>
  <c r="C130" i="1"/>
  <c r="C134" i="1"/>
  <c r="C37" i="1"/>
  <c r="C15" i="1"/>
  <c r="D160" i="1"/>
  <c r="B149" i="1"/>
  <c r="C160" i="1"/>
  <c r="B160" i="1"/>
  <c r="C68" i="1"/>
  <c r="C75" i="1"/>
  <c r="C51" i="1"/>
  <c r="C129" i="1"/>
  <c r="C87" i="1"/>
  <c r="C95" i="1"/>
</calcChain>
</file>

<file path=xl/sharedStrings.xml><?xml version="1.0" encoding="utf-8"?>
<sst xmlns="http://schemas.openxmlformats.org/spreadsheetml/2006/main" count="113" uniqueCount="91">
  <si>
    <t>Liquide middelen</t>
  </si>
  <si>
    <t>Eigen vermogen</t>
  </si>
  <si>
    <t>Activa</t>
  </si>
  <si>
    <t>Materiele Vaste Activa</t>
  </si>
  <si>
    <t>Vlottende Activa</t>
  </si>
  <si>
    <t>Passiva</t>
  </si>
  <si>
    <t>Balanstotaal</t>
  </si>
  <si>
    <t>Kapitaal:</t>
  </si>
  <si>
    <t>Omzetten:</t>
  </si>
  <si>
    <t>Bedrijfskosten:</t>
  </si>
  <si>
    <t>Totaal aan kosten</t>
  </si>
  <si>
    <t>Resultaat uit gewone bedrijfsvoering</t>
  </si>
  <si>
    <t xml:space="preserve">Resultaat </t>
  </si>
  <si>
    <t>€</t>
  </si>
  <si>
    <t>Totaal aan omzet</t>
  </si>
  <si>
    <t>Bankkosten</t>
  </si>
  <si>
    <t>Crediteuren</t>
  </si>
  <si>
    <t>Materiele vaste Activa</t>
  </si>
  <si>
    <t>Spaarrekening</t>
  </si>
  <si>
    <t>Totaal</t>
  </si>
  <si>
    <t>Representatiekosten</t>
  </si>
  <si>
    <t>Trainingskosten</t>
  </si>
  <si>
    <t>Zaal/veldvoetbal</t>
  </si>
  <si>
    <t>Contributie COVS</t>
  </si>
  <si>
    <t>Huisvestingskosten</t>
  </si>
  <si>
    <t>Kantoorkosten</t>
  </si>
  <si>
    <t>Omzetten Lotto</t>
  </si>
  <si>
    <t>Inkopen keuken/gedestileerd/wijnen</t>
  </si>
  <si>
    <t>Tenue 's</t>
  </si>
  <si>
    <t>Nog te ontvangen provisie Excelsior over omzetten</t>
  </si>
  <si>
    <t xml:space="preserve"> Afschrijving 20% van 672</t>
  </si>
  <si>
    <t>Te vorderen rente ING</t>
  </si>
  <si>
    <t>Specificatie crediteuren:</t>
  </si>
  <si>
    <t>Bonus Excelsior</t>
  </si>
  <si>
    <t xml:space="preserve">Totaal  </t>
  </si>
  <si>
    <t>Liquide middelen;</t>
  </si>
  <si>
    <t>Kas</t>
  </si>
  <si>
    <t>Jubileumfonds</t>
  </si>
  <si>
    <t>Inkopen drank + etenExcelsior</t>
  </si>
  <si>
    <t>Vreemd vermogen kort</t>
  </si>
  <si>
    <t>Reservering /overlopende passiva</t>
  </si>
  <si>
    <t>Afschrijvingen contributies</t>
  </si>
  <si>
    <t>Afschrijvingen activa</t>
  </si>
  <si>
    <t>Gelden onderweg</t>
  </si>
  <si>
    <t>Vorraad keuken/kantine</t>
  </si>
  <si>
    <t>Deposito's</t>
  </si>
  <si>
    <t>Omzetten renten deposito's</t>
  </si>
  <si>
    <t>werkelijk</t>
  </si>
  <si>
    <t>Inkopen keuken</t>
  </si>
  <si>
    <t>Begroting kosten:</t>
  </si>
  <si>
    <t>Begroting Omzetten:</t>
  </si>
  <si>
    <t>Omzet contributies</t>
  </si>
  <si>
    <t>Omzetten toto/lotto</t>
  </si>
  <si>
    <t>Renteopbrengsten</t>
  </si>
  <si>
    <t>Advertenties</t>
  </si>
  <si>
    <t>Omzetten overig</t>
  </si>
  <si>
    <t>Omzetten lotto Cor</t>
  </si>
  <si>
    <t>activiteitencommissie</t>
  </si>
  <si>
    <t xml:space="preserve">Omzetten kantine </t>
  </si>
  <si>
    <t>Activiteitencommissie</t>
  </si>
  <si>
    <t>Overige kosten</t>
  </si>
  <si>
    <t>Omzetten kantine incl. bonus</t>
  </si>
  <si>
    <t>Totaal aan omzetten</t>
  </si>
  <si>
    <t>Bank</t>
  </si>
  <si>
    <t>Advertentie site</t>
  </si>
  <si>
    <t xml:space="preserve">Overige kosten </t>
  </si>
  <si>
    <t>Te vorderen COVS</t>
  </si>
  <si>
    <t>Te vorderen rente Depositós</t>
  </si>
  <si>
    <t>reserveringen:</t>
  </si>
  <si>
    <t>Omzetten contributies/donaties</t>
  </si>
  <si>
    <t>Omzetten vaantjes</t>
  </si>
  <si>
    <t>Vaantjes</t>
  </si>
  <si>
    <t xml:space="preserve"> Balans 2016 Rotterdamse Scheidsrechtersvereniging</t>
  </si>
  <si>
    <t>Nog te ontvangen contributie  en donaties 2016</t>
  </si>
  <si>
    <t>Waarde per 01-01-2016</t>
  </si>
  <si>
    <t>Waarde per 31-12-2016</t>
  </si>
  <si>
    <t>Toelichting balans 2016 R.S.V.</t>
  </si>
  <si>
    <t xml:space="preserve">  Toelichting op de Balans 2016 (vervolg)</t>
  </si>
  <si>
    <t>Kapitaal per 01-01-2016</t>
  </si>
  <si>
    <t>Bij: resultaat 2016</t>
  </si>
  <si>
    <t>Kapitaal per 31-12-2016</t>
  </si>
  <si>
    <t>Vooruit ontvangen contributies /donaties 2017</t>
  </si>
  <si>
    <t>Afrekening kantine december 2016</t>
  </si>
  <si>
    <t>Contributie COVS 4e kwartaal 2016</t>
  </si>
  <si>
    <t xml:space="preserve"> Verlies- en Winstrekening 2016</t>
  </si>
  <si>
    <t>Omzetten Sponsoring</t>
  </si>
  <si>
    <t>Algemene Kosten</t>
  </si>
  <si>
    <t>Videoscherm</t>
  </si>
  <si>
    <t>Afschrijving 20% van 287 x 8/12</t>
  </si>
  <si>
    <t>Inkopen kantine Excelsior</t>
  </si>
  <si>
    <t>Omzetten sponsoring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</si>
</sst>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9" formatCode="_-* #,##0_-;_-* #,##0\-;_-* &quot;-&quot;_-;_-@_-"/>
    <numFmt numFmtId="188" formatCode="_-[$€-2]\ * #,##0_-;_-[$€-2]\ * #,##0\-;_-[$€-2]\ * &quot;-&quot;_-;_-@_-"/>
  </numFmts>
  <fonts count="9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  <charset val="238"/>
    </font>
    <font>
      <sz val="11"/>
      <name val="Arial"/>
      <family val="2"/>
    </font>
    <font>
      <b/>
      <u val="singleAccounting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88" fontId="0" fillId="0" borderId="0" xfId="0" applyNumberFormat="1"/>
    <xf numFmtId="188" fontId="3" fillId="0" borderId="0" xfId="0" applyNumberFormat="1" applyFont="1"/>
    <xf numFmtId="188" fontId="4" fillId="0" borderId="0" xfId="0" applyNumberFormat="1" applyFont="1"/>
    <xf numFmtId="188" fontId="1" fillId="0" borderId="0" xfId="0" applyNumberFormat="1" applyFont="1"/>
    <xf numFmtId="169" fontId="0" fillId="0" borderId="0" xfId="0" applyNumberFormat="1" applyFill="1"/>
    <xf numFmtId="169" fontId="1" fillId="0" borderId="0" xfId="0" applyNumberFormat="1" applyFont="1" applyFill="1" applyBorder="1" applyAlignment="1">
      <alignment horizontal="center"/>
    </xf>
    <xf numFmtId="169" fontId="1" fillId="0" borderId="0" xfId="0" applyNumberFormat="1" applyFont="1" applyFill="1"/>
    <xf numFmtId="169" fontId="1" fillId="0" borderId="0" xfId="0" applyNumberFormat="1" applyFont="1" applyFill="1" applyBorder="1"/>
    <xf numFmtId="169" fontId="4" fillId="0" borderId="0" xfId="0" applyNumberFormat="1" applyFont="1" applyFill="1" applyBorder="1"/>
    <xf numFmtId="169" fontId="0" fillId="0" borderId="0" xfId="0" applyNumberFormat="1" applyFill="1" applyBorder="1"/>
    <xf numFmtId="169" fontId="4" fillId="0" borderId="1" xfId="0" applyNumberFormat="1" applyFont="1" applyFill="1" applyBorder="1"/>
    <xf numFmtId="169" fontId="0" fillId="0" borderId="1" xfId="0" applyNumberFormat="1" applyFill="1" applyBorder="1"/>
    <xf numFmtId="169" fontId="1" fillId="0" borderId="0" xfId="0" applyNumberFormat="1" applyFont="1" applyFill="1" applyAlignment="1">
      <alignment horizontal="center"/>
    </xf>
    <xf numFmtId="169" fontId="5" fillId="0" borderId="0" xfId="0" applyNumberFormat="1" applyFont="1" applyFill="1" applyBorder="1"/>
    <xf numFmtId="169" fontId="6" fillId="0" borderId="0" xfId="0" applyNumberFormat="1" applyFont="1" applyFill="1" applyBorder="1" applyAlignment="1">
      <alignment horizontal="center"/>
    </xf>
    <xf numFmtId="169" fontId="7" fillId="0" borderId="1" xfId="0" applyNumberFormat="1" applyFont="1" applyFill="1" applyBorder="1"/>
    <xf numFmtId="169" fontId="0" fillId="0" borderId="0" xfId="0" applyNumberFormat="1" applyFill="1" applyBorder="1" applyAlignment="1">
      <alignment horizontal="right"/>
    </xf>
    <xf numFmtId="169" fontId="4" fillId="0" borderId="0" xfId="0" applyNumberFormat="1" applyFont="1" applyFill="1"/>
    <xf numFmtId="169" fontId="7" fillId="0" borderId="0" xfId="0" applyNumberFormat="1" applyFont="1" applyFill="1" applyBorder="1"/>
    <xf numFmtId="188" fontId="0" fillId="0" borderId="1" xfId="0" applyNumberFormat="1" applyBorder="1"/>
    <xf numFmtId="169" fontId="8" fillId="0" borderId="0" xfId="0" applyNumberFormat="1" applyFont="1" applyFill="1"/>
    <xf numFmtId="169" fontId="8" fillId="0" borderId="0" xfId="0" applyNumberFormat="1" applyFont="1" applyFill="1" applyBorder="1"/>
    <xf numFmtId="188" fontId="8" fillId="0" borderId="0" xfId="0" applyNumberFormat="1" applyFont="1"/>
    <xf numFmtId="188" fontId="2" fillId="2" borderId="0" xfId="0" applyNumberFormat="1" applyFont="1" applyFill="1" applyBorder="1" applyAlignment="1">
      <alignment horizontal="center"/>
    </xf>
    <xf numFmtId="188" fontId="3" fillId="2" borderId="0" xfId="0" applyNumberFormat="1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0"/>
  <sheetViews>
    <sheetView tabSelected="1" topLeftCell="A121" zoomScaleNormal="100" workbookViewId="0">
      <selection activeCell="G134" sqref="G134"/>
    </sheetView>
  </sheetViews>
  <sheetFormatPr defaultRowHeight="12.75" x14ac:dyDescent="0.2"/>
  <cols>
    <col min="1" max="1" width="47.28515625" style="1" customWidth="1"/>
    <col min="2" max="2" width="12.7109375" style="5" customWidth="1"/>
    <col min="3" max="3" width="12.7109375" style="10" customWidth="1"/>
    <col min="4" max="4" width="9.28515625" style="1" bestFit="1" customWidth="1"/>
    <col min="5" max="16384" width="9.140625" style="1"/>
  </cols>
  <sheetData>
    <row r="1" spans="1:5" ht="24.95" customHeight="1" x14ac:dyDescent="0.25">
      <c r="A1" s="24" t="s">
        <v>72</v>
      </c>
      <c r="B1" s="24"/>
      <c r="C1" s="24"/>
    </row>
    <row r="2" spans="1:5" ht="24.95" customHeight="1" x14ac:dyDescent="0.25">
      <c r="A2" s="25"/>
      <c r="B2" s="25"/>
      <c r="C2" s="25"/>
    </row>
    <row r="3" spans="1:5" x14ac:dyDescent="0.2">
      <c r="C3" s="6"/>
    </row>
    <row r="5" spans="1:5" ht="15.75" x14ac:dyDescent="0.25">
      <c r="A5" s="2" t="s">
        <v>2</v>
      </c>
      <c r="B5" s="7"/>
      <c r="C5" s="15" t="s">
        <v>13</v>
      </c>
      <c r="D5" s="15"/>
      <c r="E5" s="15"/>
    </row>
    <row r="9" spans="1:5" x14ac:dyDescent="0.2">
      <c r="A9" s="3" t="s">
        <v>3</v>
      </c>
      <c r="B9" s="7"/>
      <c r="C9" s="9">
        <v>721</v>
      </c>
    </row>
    <row r="11" spans="1:5" x14ac:dyDescent="0.2">
      <c r="A11" s="1" t="s">
        <v>4</v>
      </c>
      <c r="C11" s="10">
        <v>3466</v>
      </c>
    </row>
    <row r="13" spans="1:5" x14ac:dyDescent="0.2">
      <c r="A13" s="1" t="s">
        <v>0</v>
      </c>
      <c r="C13" s="11">
        <v>44778</v>
      </c>
    </row>
    <row r="15" spans="1:5" x14ac:dyDescent="0.2">
      <c r="A15" s="4" t="s">
        <v>6</v>
      </c>
      <c r="B15" s="7"/>
      <c r="C15" s="8">
        <f>SUM(C9:C13)</f>
        <v>48965</v>
      </c>
    </row>
    <row r="28" spans="1:3" ht="15.75" x14ac:dyDescent="0.25">
      <c r="A28" s="2" t="s">
        <v>5</v>
      </c>
      <c r="B28" s="7"/>
      <c r="C28" s="8"/>
    </row>
    <row r="29" spans="1:3" x14ac:dyDescent="0.2">
      <c r="C29" s="6"/>
    </row>
    <row r="31" spans="1:3" x14ac:dyDescent="0.2">
      <c r="A31" s="1" t="s">
        <v>1</v>
      </c>
      <c r="C31" s="10">
        <v>44140</v>
      </c>
    </row>
    <row r="33" spans="1:3" x14ac:dyDescent="0.2">
      <c r="A33" s="1" t="s">
        <v>40</v>
      </c>
      <c r="C33" s="10">
        <v>540</v>
      </c>
    </row>
    <row r="35" spans="1:3" x14ac:dyDescent="0.2">
      <c r="A35" s="1" t="s">
        <v>39</v>
      </c>
      <c r="C35" s="12">
        <v>4285</v>
      </c>
    </row>
    <row r="37" spans="1:3" x14ac:dyDescent="0.2">
      <c r="A37" s="4" t="s">
        <v>6</v>
      </c>
      <c r="B37" s="7"/>
      <c r="C37" s="8">
        <f>SUM(C31:C35)</f>
        <v>48965</v>
      </c>
    </row>
    <row r="40" spans="1:3" ht="24.95" customHeight="1" x14ac:dyDescent="0.25">
      <c r="A40" s="24" t="s">
        <v>76</v>
      </c>
      <c r="B40" s="24"/>
      <c r="C40" s="24"/>
    </row>
    <row r="41" spans="1:3" ht="24.95" customHeight="1" x14ac:dyDescent="0.2"/>
    <row r="42" spans="1:3" x14ac:dyDescent="0.2">
      <c r="C42" s="6"/>
    </row>
    <row r="44" spans="1:3" ht="15.75" x14ac:dyDescent="0.25">
      <c r="A44" s="2" t="s">
        <v>2</v>
      </c>
      <c r="B44" s="15" t="s">
        <v>13</v>
      </c>
      <c r="C44" s="15" t="s">
        <v>13</v>
      </c>
    </row>
    <row r="46" spans="1:3" x14ac:dyDescent="0.2">
      <c r="A46" s="4" t="s">
        <v>17</v>
      </c>
    </row>
    <row r="47" spans="1:3" x14ac:dyDescent="0.2">
      <c r="A47" s="4"/>
    </row>
    <row r="48" spans="1:3" x14ac:dyDescent="0.2">
      <c r="A48" s="4" t="s">
        <v>28</v>
      </c>
      <c r="B48" s="7"/>
    </row>
    <row r="49" spans="1:3" x14ac:dyDescent="0.2">
      <c r="A49" s="3" t="s">
        <v>74</v>
      </c>
      <c r="B49" s="17">
        <v>486</v>
      </c>
      <c r="C49" s="1"/>
    </row>
    <row r="50" spans="1:3" x14ac:dyDescent="0.2">
      <c r="A50" s="3" t="s">
        <v>30</v>
      </c>
      <c r="B50" s="11">
        <v>-134</v>
      </c>
    </row>
    <row r="51" spans="1:3" x14ac:dyDescent="0.2">
      <c r="A51" s="4" t="s">
        <v>75</v>
      </c>
      <c r="B51" s="7"/>
      <c r="C51" s="9">
        <f>SUM(B49:B50)</f>
        <v>352</v>
      </c>
    </row>
    <row r="52" spans="1:3" x14ac:dyDescent="0.2">
      <c r="A52" s="4"/>
      <c r="B52" s="7"/>
    </row>
    <row r="53" spans="1:3" x14ac:dyDescent="0.2">
      <c r="A53" s="4" t="s">
        <v>87</v>
      </c>
      <c r="B53" s="7"/>
    </row>
    <row r="54" spans="1:3" x14ac:dyDescent="0.2">
      <c r="A54" s="3" t="s">
        <v>74</v>
      </c>
      <c r="B54" s="18">
        <v>287</v>
      </c>
    </row>
    <row r="55" spans="1:3" x14ac:dyDescent="0.2">
      <c r="A55" s="3" t="s">
        <v>88</v>
      </c>
      <c r="B55" s="11">
        <v>-38</v>
      </c>
    </row>
    <row r="56" spans="1:3" x14ac:dyDescent="0.2">
      <c r="A56" s="4" t="s">
        <v>75</v>
      </c>
      <c r="B56" s="7"/>
      <c r="C56" s="9">
        <f>SUM(B54:B55)</f>
        <v>249</v>
      </c>
    </row>
    <row r="57" spans="1:3" x14ac:dyDescent="0.2">
      <c r="A57" s="4"/>
      <c r="B57" s="7"/>
    </row>
    <row r="58" spans="1:3" x14ac:dyDescent="0.2">
      <c r="A58" s="4" t="s">
        <v>71</v>
      </c>
      <c r="B58" s="7"/>
      <c r="C58" s="10">
        <v>120</v>
      </c>
    </row>
    <row r="60" spans="1:3" x14ac:dyDescent="0.2">
      <c r="A60" s="4" t="s">
        <v>4</v>
      </c>
    </row>
    <row r="61" spans="1:3" x14ac:dyDescent="0.2">
      <c r="A61" s="3" t="s">
        <v>43</v>
      </c>
      <c r="B61" s="10">
        <v>0</v>
      </c>
    </row>
    <row r="62" spans="1:3" x14ac:dyDescent="0.2">
      <c r="A62" s="3" t="s">
        <v>73</v>
      </c>
      <c r="B62" s="10">
        <v>440</v>
      </c>
    </row>
    <row r="63" spans="1:3" x14ac:dyDescent="0.2">
      <c r="A63" s="3" t="s">
        <v>29</v>
      </c>
      <c r="B63" s="10">
        <v>552</v>
      </c>
    </row>
    <row r="64" spans="1:3" x14ac:dyDescent="0.2">
      <c r="A64" s="3" t="s">
        <v>66</v>
      </c>
      <c r="B64" s="10">
        <v>0</v>
      </c>
    </row>
    <row r="65" spans="1:3" x14ac:dyDescent="0.2">
      <c r="A65" s="3" t="s">
        <v>44</v>
      </c>
      <c r="B65" s="9">
        <v>98</v>
      </c>
    </row>
    <row r="66" spans="1:3" x14ac:dyDescent="0.2">
      <c r="A66" s="3" t="s">
        <v>67</v>
      </c>
      <c r="B66" s="9">
        <v>2376</v>
      </c>
    </row>
    <row r="67" spans="1:3" x14ac:dyDescent="0.2">
      <c r="A67" s="3" t="s">
        <v>31</v>
      </c>
      <c r="B67" s="11">
        <v>0</v>
      </c>
      <c r="C67" s="1"/>
    </row>
    <row r="68" spans="1:3" x14ac:dyDescent="0.2">
      <c r="A68" s="3" t="s">
        <v>34</v>
      </c>
      <c r="C68" s="10">
        <f>SUM(B61:B67)</f>
        <v>3466</v>
      </c>
    </row>
    <row r="70" spans="1:3" x14ac:dyDescent="0.2">
      <c r="A70" s="4" t="s">
        <v>35</v>
      </c>
      <c r="C70" s="8"/>
    </row>
    <row r="71" spans="1:3" x14ac:dyDescent="0.2">
      <c r="A71" s="3" t="s">
        <v>36</v>
      </c>
      <c r="B71" s="10">
        <v>455</v>
      </c>
    </row>
    <row r="72" spans="1:3" x14ac:dyDescent="0.2">
      <c r="A72" s="3" t="s">
        <v>63</v>
      </c>
      <c r="B72" s="5">
        <v>3179</v>
      </c>
    </row>
    <row r="73" spans="1:3" x14ac:dyDescent="0.2">
      <c r="A73" s="3" t="s">
        <v>18</v>
      </c>
      <c r="B73" s="5">
        <v>0</v>
      </c>
    </row>
    <row r="74" spans="1:3" x14ac:dyDescent="0.2">
      <c r="A74" s="3" t="s">
        <v>45</v>
      </c>
      <c r="B74" s="12">
        <v>41144</v>
      </c>
    </row>
    <row r="75" spans="1:3" x14ac:dyDescent="0.2">
      <c r="A75" s="3" t="s">
        <v>19</v>
      </c>
      <c r="C75" s="10">
        <f>SUM(B71:B74)</f>
        <v>44778</v>
      </c>
    </row>
    <row r="77" spans="1:3" x14ac:dyDescent="0.2">
      <c r="C77" s="10">
        <f>SUM(C51:C76)</f>
        <v>48965</v>
      </c>
    </row>
    <row r="78" spans="1:3" ht="24.95" customHeight="1" x14ac:dyDescent="0.25">
      <c r="A78" s="24" t="s">
        <v>77</v>
      </c>
      <c r="B78" s="24"/>
      <c r="C78" s="24"/>
    </row>
    <row r="79" spans="1:3" ht="24.95" customHeight="1" x14ac:dyDescent="0.2"/>
    <row r="80" spans="1:3" x14ac:dyDescent="0.2">
      <c r="C80" s="6"/>
    </row>
    <row r="81" spans="1:3" ht="15.75" x14ac:dyDescent="0.25">
      <c r="A81" s="2" t="s">
        <v>5</v>
      </c>
      <c r="B81" s="15" t="s">
        <v>13</v>
      </c>
      <c r="C81" s="15" t="s">
        <v>13</v>
      </c>
    </row>
    <row r="84" spans="1:3" x14ac:dyDescent="0.2">
      <c r="A84" s="4" t="s">
        <v>7</v>
      </c>
    </row>
    <row r="85" spans="1:3" x14ac:dyDescent="0.2">
      <c r="A85" s="3" t="s">
        <v>78</v>
      </c>
      <c r="B85" s="10">
        <v>39889</v>
      </c>
    </row>
    <row r="86" spans="1:3" x14ac:dyDescent="0.2">
      <c r="A86" s="3" t="s">
        <v>79</v>
      </c>
      <c r="B86" s="12">
        <v>4251</v>
      </c>
    </row>
    <row r="87" spans="1:3" x14ac:dyDescent="0.2">
      <c r="A87" s="3" t="s">
        <v>80</v>
      </c>
      <c r="B87" s="7"/>
      <c r="C87" s="9">
        <f>SUM(B85:B86)</f>
        <v>44140</v>
      </c>
    </row>
    <row r="88" spans="1:3" x14ac:dyDescent="0.2">
      <c r="A88" s="3"/>
      <c r="B88" s="7"/>
      <c r="C88" s="9"/>
    </row>
    <row r="89" spans="1:3" x14ac:dyDescent="0.2">
      <c r="A89" s="3" t="s">
        <v>68</v>
      </c>
      <c r="B89" s="7"/>
      <c r="C89" s="9"/>
    </row>
    <row r="90" spans="1:3" x14ac:dyDescent="0.2">
      <c r="A90" s="3" t="s">
        <v>37</v>
      </c>
      <c r="B90" s="7"/>
      <c r="C90" s="9">
        <v>540</v>
      </c>
    </row>
    <row r="91" spans="1:3" x14ac:dyDescent="0.2">
      <c r="A91" s="4"/>
      <c r="B91" s="7"/>
      <c r="C91" s="9"/>
    </row>
    <row r="92" spans="1:3" x14ac:dyDescent="0.2">
      <c r="A92" s="3" t="s">
        <v>81</v>
      </c>
      <c r="B92" s="10"/>
      <c r="C92" s="10">
        <v>2906</v>
      </c>
    </row>
    <row r="93" spans="1:3" x14ac:dyDescent="0.2">
      <c r="A93" s="1" t="s">
        <v>16</v>
      </c>
      <c r="C93" s="10">
        <v>1379</v>
      </c>
    </row>
    <row r="95" spans="1:3" x14ac:dyDescent="0.2">
      <c r="A95" s="1" t="s">
        <v>6</v>
      </c>
      <c r="C95" s="10">
        <f>SUM(C87:C93)</f>
        <v>48965</v>
      </c>
    </row>
    <row r="97" spans="1:3" x14ac:dyDescent="0.2">
      <c r="A97" s="4" t="s">
        <v>32</v>
      </c>
    </row>
    <row r="98" spans="1:3" x14ac:dyDescent="0.2">
      <c r="A98" s="3" t="s">
        <v>82</v>
      </c>
      <c r="B98" s="5">
        <v>938</v>
      </c>
    </row>
    <row r="99" spans="1:3" x14ac:dyDescent="0.2">
      <c r="A99" s="3" t="s">
        <v>83</v>
      </c>
      <c r="B99" s="5">
        <v>442</v>
      </c>
    </row>
    <row r="100" spans="1:3" x14ac:dyDescent="0.2">
      <c r="A100" s="3"/>
    </row>
    <row r="101" spans="1:3" ht="24.95" customHeight="1" x14ac:dyDescent="0.25">
      <c r="A101" s="24" t="s">
        <v>84</v>
      </c>
      <c r="B101" s="24"/>
      <c r="C101" s="24"/>
    </row>
    <row r="102" spans="1:3" ht="24.95" customHeight="1" x14ac:dyDescent="0.25">
      <c r="B102" s="15" t="s">
        <v>13</v>
      </c>
      <c r="C102" s="15" t="s">
        <v>13</v>
      </c>
    </row>
    <row r="103" spans="1:3" x14ac:dyDescent="0.2">
      <c r="B103" s="13"/>
      <c r="C103" s="6"/>
    </row>
    <row r="104" spans="1:3" x14ac:dyDescent="0.2">
      <c r="A104" s="4" t="s">
        <v>8</v>
      </c>
    </row>
    <row r="105" spans="1:3" x14ac:dyDescent="0.2">
      <c r="A105" s="3" t="s">
        <v>69</v>
      </c>
      <c r="C105" s="10">
        <v>6093</v>
      </c>
    </row>
    <row r="106" spans="1:3" x14ac:dyDescent="0.2">
      <c r="A106" s="3" t="s">
        <v>55</v>
      </c>
      <c r="C106" s="10">
        <v>4623</v>
      </c>
    </row>
    <row r="107" spans="1:3" x14ac:dyDescent="0.2">
      <c r="A107" s="3" t="s">
        <v>85</v>
      </c>
      <c r="C107" s="10">
        <v>1500</v>
      </c>
    </row>
    <row r="108" spans="1:3" x14ac:dyDescent="0.2">
      <c r="A108" s="3" t="s">
        <v>46</v>
      </c>
      <c r="C108" s="10">
        <v>2376</v>
      </c>
    </row>
    <row r="109" spans="1:3" x14ac:dyDescent="0.2">
      <c r="A109" s="3" t="s">
        <v>26</v>
      </c>
      <c r="C109" s="10">
        <v>74</v>
      </c>
    </row>
    <row r="110" spans="1:3" x14ac:dyDescent="0.2">
      <c r="A110" s="3" t="s">
        <v>56</v>
      </c>
      <c r="C110" s="10">
        <v>516</v>
      </c>
    </row>
    <row r="111" spans="1:3" x14ac:dyDescent="0.2">
      <c r="A111" s="3" t="s">
        <v>70</v>
      </c>
      <c r="C111" s="10">
        <v>10</v>
      </c>
    </row>
    <row r="112" spans="1:3" x14ac:dyDescent="0.2">
      <c r="A112" s="3" t="s">
        <v>33</v>
      </c>
      <c r="C112" s="10">
        <v>552</v>
      </c>
    </row>
    <row r="113" spans="1:3" x14ac:dyDescent="0.2">
      <c r="A113" s="3" t="s">
        <v>58</v>
      </c>
      <c r="C113" s="10">
        <v>6976</v>
      </c>
    </row>
    <row r="114" spans="1:3" x14ac:dyDescent="0.2">
      <c r="A114" s="3" t="s">
        <v>64</v>
      </c>
      <c r="C114" s="12">
        <v>250</v>
      </c>
    </row>
    <row r="115" spans="1:3" x14ac:dyDescent="0.2">
      <c r="A115" s="3" t="s">
        <v>14</v>
      </c>
      <c r="C115" s="10">
        <f>SUM(C105:C114)</f>
        <v>22970</v>
      </c>
    </row>
    <row r="117" spans="1:3" x14ac:dyDescent="0.2">
      <c r="A117" s="4" t="s">
        <v>9</v>
      </c>
    </row>
    <row r="118" spans="1:3" x14ac:dyDescent="0.2">
      <c r="A118" s="3" t="s">
        <v>20</v>
      </c>
      <c r="B118" s="10">
        <v>806</v>
      </c>
    </row>
    <row r="119" spans="1:3" x14ac:dyDescent="0.2">
      <c r="A119" s="3" t="s">
        <v>21</v>
      </c>
      <c r="B119" s="10">
        <v>1569</v>
      </c>
    </row>
    <row r="120" spans="1:3" x14ac:dyDescent="0.2">
      <c r="A120" s="3" t="s">
        <v>23</v>
      </c>
      <c r="B120" s="10">
        <v>1576</v>
      </c>
    </row>
    <row r="121" spans="1:3" x14ac:dyDescent="0.2">
      <c r="A121" s="3" t="s">
        <v>24</v>
      </c>
      <c r="B121" s="10">
        <v>1900</v>
      </c>
    </row>
    <row r="122" spans="1:3" x14ac:dyDescent="0.2">
      <c r="A122" s="3" t="s">
        <v>27</v>
      </c>
      <c r="B122" s="10">
        <v>443</v>
      </c>
    </row>
    <row r="123" spans="1:3" x14ac:dyDescent="0.2">
      <c r="A123" s="3" t="s">
        <v>57</v>
      </c>
      <c r="B123" s="10">
        <v>2385</v>
      </c>
    </row>
    <row r="124" spans="1:3" x14ac:dyDescent="0.2">
      <c r="A124" s="3" t="s">
        <v>38</v>
      </c>
      <c r="B124" s="10">
        <v>6377</v>
      </c>
    </row>
    <row r="125" spans="1:3" x14ac:dyDescent="0.2">
      <c r="A125" s="3" t="s">
        <v>25</v>
      </c>
      <c r="B125" s="10">
        <v>20</v>
      </c>
    </row>
    <row r="126" spans="1:3" x14ac:dyDescent="0.2">
      <c r="A126" s="3" t="s">
        <v>86</v>
      </c>
      <c r="B126" s="10">
        <v>342</v>
      </c>
    </row>
    <row r="127" spans="1:3" x14ac:dyDescent="0.2">
      <c r="A127" s="3" t="s">
        <v>65</v>
      </c>
      <c r="B127" s="10">
        <v>3023</v>
      </c>
    </row>
    <row r="128" spans="1:3" x14ac:dyDescent="0.2">
      <c r="A128" s="3" t="s">
        <v>15</v>
      </c>
      <c r="B128" s="12">
        <v>106</v>
      </c>
    </row>
    <row r="129" spans="1:4" x14ac:dyDescent="0.2">
      <c r="A129" s="4" t="s">
        <v>10</v>
      </c>
      <c r="B129" s="8"/>
      <c r="C129" s="11">
        <f>SUM(B118:B128)</f>
        <v>18547</v>
      </c>
    </row>
    <row r="130" spans="1:4" x14ac:dyDescent="0.2">
      <c r="A130" s="1" t="s">
        <v>11</v>
      </c>
      <c r="B130" s="10"/>
      <c r="C130" s="10">
        <f>C115-C129</f>
        <v>4423</v>
      </c>
    </row>
    <row r="131" spans="1:4" ht="12.75" hidden="1" customHeight="1" x14ac:dyDescent="0.3">
      <c r="A131" s="4"/>
      <c r="B131" s="7"/>
      <c r="C131" s="14"/>
    </row>
    <row r="132" spans="1:4" ht="12.75" customHeight="1" x14ac:dyDescent="0.2">
      <c r="A132" s="3" t="s">
        <v>41</v>
      </c>
      <c r="B132" s="7"/>
      <c r="C132" s="19">
        <v>0</v>
      </c>
    </row>
    <row r="133" spans="1:4" ht="12.75" customHeight="1" x14ac:dyDescent="0.2">
      <c r="A133" s="3" t="s">
        <v>42</v>
      </c>
      <c r="B133" s="7"/>
      <c r="C133" s="16">
        <v>-172</v>
      </c>
    </row>
    <row r="134" spans="1:4" ht="12.75" customHeight="1" x14ac:dyDescent="0.2">
      <c r="A134" s="4" t="s">
        <v>12</v>
      </c>
      <c r="B134" s="7"/>
      <c r="C134" s="9">
        <f>SUM(C130:C133)</f>
        <v>4251</v>
      </c>
    </row>
    <row r="135" spans="1:4" ht="12.75" customHeight="1" x14ac:dyDescent="0.2">
      <c r="A135" s="4"/>
      <c r="B135" s="7"/>
      <c r="C135" s="9"/>
    </row>
    <row r="137" spans="1:4" ht="15" x14ac:dyDescent="0.35">
      <c r="A137" s="4" t="s">
        <v>49</v>
      </c>
      <c r="B137" s="21">
        <v>2016</v>
      </c>
      <c r="C137" s="22" t="s">
        <v>47</v>
      </c>
      <c r="D137" s="23">
        <v>2017</v>
      </c>
    </row>
    <row r="138" spans="1:4" x14ac:dyDescent="0.2">
      <c r="A138" s="3" t="s">
        <v>23</v>
      </c>
      <c r="B138" s="5">
        <v>2100</v>
      </c>
      <c r="C138" s="10">
        <v>1576</v>
      </c>
      <c r="D138" s="1">
        <v>2100</v>
      </c>
    </row>
    <row r="139" spans="1:4" x14ac:dyDescent="0.2">
      <c r="A139" s="1" t="s">
        <v>20</v>
      </c>
      <c r="B139" s="5">
        <v>750</v>
      </c>
      <c r="C139" s="10">
        <v>806</v>
      </c>
      <c r="D139" s="1">
        <v>1300</v>
      </c>
    </row>
    <row r="140" spans="1:4" x14ac:dyDescent="0.2">
      <c r="A140" s="3" t="s">
        <v>21</v>
      </c>
      <c r="B140" s="5">
        <v>1150</v>
      </c>
      <c r="C140" s="10">
        <v>1569</v>
      </c>
      <c r="D140" s="1">
        <v>1800</v>
      </c>
    </row>
    <row r="141" spans="1:4" x14ac:dyDescent="0.2">
      <c r="A141" s="3" t="s">
        <v>22</v>
      </c>
      <c r="C141" s="10">
        <v>0</v>
      </c>
      <c r="D141" s="1">
        <v>0</v>
      </c>
    </row>
    <row r="142" spans="1:4" x14ac:dyDescent="0.2">
      <c r="A142" s="1" t="s">
        <v>24</v>
      </c>
      <c r="B142" s="5">
        <v>2700</v>
      </c>
      <c r="C142" s="10">
        <v>1900</v>
      </c>
      <c r="D142" s="1">
        <v>2200</v>
      </c>
    </row>
    <row r="143" spans="1:4" x14ac:dyDescent="0.2">
      <c r="A143" s="3" t="s">
        <v>48</v>
      </c>
      <c r="B143" s="5">
        <v>900</v>
      </c>
      <c r="C143" s="10">
        <v>443</v>
      </c>
      <c r="D143" s="1">
        <v>500</v>
      </c>
    </row>
    <row r="144" spans="1:4" x14ac:dyDescent="0.2">
      <c r="A144" s="3" t="s">
        <v>59</v>
      </c>
      <c r="B144" s="5">
        <v>1900</v>
      </c>
      <c r="C144" s="10">
        <v>2385</v>
      </c>
      <c r="D144" s="1">
        <v>2400</v>
      </c>
    </row>
    <row r="145" spans="1:4" x14ac:dyDescent="0.2">
      <c r="A145" s="3" t="s">
        <v>89</v>
      </c>
      <c r="B145" s="5">
        <v>6000</v>
      </c>
      <c r="C145" s="10">
        <v>6377</v>
      </c>
      <c r="D145" s="1">
        <v>7000</v>
      </c>
    </row>
    <row r="146" spans="1:4" x14ac:dyDescent="0.2">
      <c r="A146" s="3" t="s">
        <v>60</v>
      </c>
      <c r="B146" s="5">
        <v>150</v>
      </c>
      <c r="C146" s="10">
        <v>3365</v>
      </c>
      <c r="D146" s="1">
        <v>400</v>
      </c>
    </row>
    <row r="147" spans="1:4" x14ac:dyDescent="0.2">
      <c r="A147" s="3" t="s">
        <v>25</v>
      </c>
      <c r="B147" s="5">
        <v>200</v>
      </c>
      <c r="C147" s="10">
        <v>20</v>
      </c>
      <c r="D147" s="1">
        <v>100</v>
      </c>
    </row>
    <row r="148" spans="1:4" x14ac:dyDescent="0.2">
      <c r="A148" s="3" t="s">
        <v>15</v>
      </c>
      <c r="B148" s="12">
        <v>152</v>
      </c>
      <c r="C148" s="12">
        <v>106</v>
      </c>
      <c r="D148" s="20">
        <v>150</v>
      </c>
    </row>
    <row r="149" spans="1:4" x14ac:dyDescent="0.2">
      <c r="A149" s="3" t="s">
        <v>10</v>
      </c>
      <c r="B149" s="5">
        <f>SUM(B138:B148)</f>
        <v>16002</v>
      </c>
      <c r="C149" s="10">
        <f>SUM(C138:C148)</f>
        <v>18547</v>
      </c>
      <c r="D149" s="1">
        <f>SUM(D138:D148)</f>
        <v>17950</v>
      </c>
    </row>
    <row r="150" spans="1:4" x14ac:dyDescent="0.2">
      <c r="A150" s="3"/>
    </row>
    <row r="151" spans="1:4" x14ac:dyDescent="0.2">
      <c r="A151" s="3"/>
    </row>
    <row r="152" spans="1:4" ht="15" x14ac:dyDescent="0.35">
      <c r="A152" s="4" t="s">
        <v>50</v>
      </c>
      <c r="B152" s="21">
        <v>2016</v>
      </c>
      <c r="C152" s="22" t="s">
        <v>47</v>
      </c>
      <c r="D152" s="23">
        <v>2017</v>
      </c>
    </row>
    <row r="153" spans="1:4" x14ac:dyDescent="0.2">
      <c r="A153" s="3" t="s">
        <v>51</v>
      </c>
      <c r="B153" s="5">
        <v>6448</v>
      </c>
      <c r="C153" s="10">
        <v>6093</v>
      </c>
      <c r="D153" s="1">
        <v>6800</v>
      </c>
    </row>
    <row r="154" spans="1:4" x14ac:dyDescent="0.2">
      <c r="A154" s="3" t="s">
        <v>53</v>
      </c>
      <c r="B154" s="5">
        <v>2529</v>
      </c>
      <c r="C154" s="10">
        <v>2376</v>
      </c>
      <c r="D154" s="1">
        <v>2400</v>
      </c>
    </row>
    <row r="155" spans="1:4" x14ac:dyDescent="0.2">
      <c r="A155" s="3" t="s">
        <v>55</v>
      </c>
      <c r="B155" s="5">
        <v>250</v>
      </c>
      <c r="C155" s="10">
        <v>4633</v>
      </c>
      <c r="D155" s="1">
        <v>1200</v>
      </c>
    </row>
    <row r="156" spans="1:4" x14ac:dyDescent="0.2">
      <c r="A156" s="3" t="s">
        <v>90</v>
      </c>
      <c r="C156" s="10">
        <v>1500</v>
      </c>
      <c r="D156" s="1">
        <v>500</v>
      </c>
    </row>
    <row r="157" spans="1:4" x14ac:dyDescent="0.2">
      <c r="A157" s="3" t="s">
        <v>54</v>
      </c>
      <c r="B157" s="5">
        <v>300</v>
      </c>
      <c r="C157" s="10">
        <v>250</v>
      </c>
      <c r="D157" s="1">
        <v>300</v>
      </c>
    </row>
    <row r="158" spans="1:4" x14ac:dyDescent="0.2">
      <c r="A158" s="3" t="s">
        <v>52</v>
      </c>
      <c r="B158" s="5">
        <v>700</v>
      </c>
      <c r="C158" s="10">
        <v>590</v>
      </c>
      <c r="D158" s="1">
        <v>600</v>
      </c>
    </row>
    <row r="159" spans="1:4" x14ac:dyDescent="0.2">
      <c r="A159" s="3" t="s">
        <v>61</v>
      </c>
      <c r="B159" s="12">
        <v>10000</v>
      </c>
      <c r="C159" s="12">
        <v>7528</v>
      </c>
      <c r="D159" s="20">
        <v>9000</v>
      </c>
    </row>
    <row r="160" spans="1:4" x14ac:dyDescent="0.2">
      <c r="A160" s="1" t="s">
        <v>62</v>
      </c>
      <c r="B160" s="5">
        <f>SUM(B153:B159)</f>
        <v>20227</v>
      </c>
      <c r="C160" s="10">
        <f>SUM(C153:C159)</f>
        <v>22970</v>
      </c>
      <c r="D160" s="1">
        <f>SUM(D153:D159)</f>
        <v>20800</v>
      </c>
    </row>
  </sheetData>
  <mergeCells count="5">
    <mergeCell ref="A101:C101"/>
    <mergeCell ref="A1:C1"/>
    <mergeCell ref="A40:C40"/>
    <mergeCell ref="A78:C78"/>
    <mergeCell ref="A2:C2"/>
  </mergeCells>
  <phoneticPr fontId="0" type="noConversion"/>
  <pageMargins left="1.0629921259842521" right="1.0629921259842521" top="1.5748031496062993" bottom="0.98425196850393704" header="0.51181102362204722" footer="0.51181102362204722"/>
  <pageSetup paperSize="9" scale="83" orientation="portrait" r:id="rId1"/>
  <headerFooter alignWithMargins="0"/>
  <rowBreaks count="3" manualBreakCount="3">
    <brk id="39" max="16383" man="1"/>
    <brk id="77" max="16383" man="1"/>
    <brk id="10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>Lavrijssen &amp; Lavrijssen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Lavrijssen &amp; Lavrijssen</dc:creator>
  <cp:lastModifiedBy>Ed van Leeuwen</cp:lastModifiedBy>
  <cp:lastPrinted>2015-03-04T09:58:55Z</cp:lastPrinted>
  <dcterms:created xsi:type="dcterms:W3CDTF">2003-03-20T12:57:21Z</dcterms:created>
  <dcterms:modified xsi:type="dcterms:W3CDTF">2017-03-15T20:09:38Z</dcterms:modified>
</cp:coreProperties>
</file>